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08" activeTab="4"/>
  </bookViews>
  <sheets>
    <sheet name="Instructions" sheetId="1" r:id="rId1"/>
    <sheet name="3R DF" sheetId="2" r:id="rId2"/>
    <sheet name="3R AF" sheetId="3" r:id="rId3"/>
    <sheet name="6R DF" sheetId="4" r:id="rId4"/>
    <sheet name="6R AF" sheetId="5" r:id="rId5"/>
  </sheets>
  <definedNames>
    <definedName name="_xlnm.Print_Area" localSheetId="4">'6R AF'!$A$1:$F$39</definedName>
    <definedName name="Excel_BuiltIn_Print_Area">'6R AF'!$A$1:$H$39</definedName>
  </definedNames>
  <calcPr fullCalcOnLoad="1"/>
</workbook>
</file>

<file path=xl/sharedStrings.xml><?xml version="1.0" encoding="utf-8"?>
<sst xmlns="http://schemas.openxmlformats.org/spreadsheetml/2006/main" count="61" uniqueCount="38">
  <si>
    <t>Ce tableur est destiné à être utilisé pendant World Climate, le jeu de rôle développé par John Sterman (MIT School of Management) et Climate Interactive (http://climateinteractive.org)</t>
  </si>
  <si>
    <t>Plus d'informations sur World Climate sont disponibles à l'adresse http://climateinteractive.org et dans l'article "World Climate:  A Role-Play Simulation of Global Climate Negotiations," disponible sur le site de Climate Interactive ou sur http://jsterman.scripts.mit.edu/ (online publications).</t>
  </si>
  <si>
    <t>Instructions:</t>
  </si>
  <si>
    <t xml:space="preserve">World Climate utilise les simulateurs de politique climatique C-LEARN et C-ROADS. 
Les participants ont l'opportunité de limiter leurs émissions de GES à travers les programmes REDD ou REDD+ (Réduction des Emissions résultant du Déboisement et de la Dégradation des forêts). L’éventail des politiques possibles avec REDD+ comprend la déforestation et le reboisement. C-ROADS et C-LEARN incluent tous les deux la possibilité de réduire la déforestation et de mettre en place des programmes de reboisement. Le potentiel de déforestation varie selon les délégations puisque la majeure partie de la déforestation a lieu dans les forêts tropicales d’Amérique du Sud, d’Afrique et d’Asie. Le modèle C-LEARN intègre les variations du taux de CO2 dans l’atmosphère liées à la déforestation et le reboisement au niveau global. Le modèle C-ROADS intègre aussi les variations au niveau global et autorise aussi de différencier les impacts de la déforestation et du reboisement au niveau groupes de pays.
Ce tableur calcule l’impact total des engagements REDD+ pris par une délégation en utilisant le mode global. La documentation technique pour le logiciel C-ROADS fournit les données pour les taux de déforestation et de reboisement utilisés.
</t>
  </si>
  <si>
    <t>Avec C-LEARN, qui utilise le mode 3 régions, utilisez l'onglet "3R DF" pour les politiques de déforestation et "3R AF" pour le reboisement. Avec C-ROADS, qui utilise le mode 6 partis, utilisez l'onglet "6R DF" pour la déforestation et l'onglet "6R AF" pour le reboisement.</t>
  </si>
  <si>
    <t>Les onglets de déforestation listent les nations et les régions (soit 3 ou 6) et les émissions nettes en CO2 liées à la déforestation avec pour référence l'année 2005 (Colonne B).  La colonne C donne ces émissions nettes en pourcentage par rapport aux émissions globales en 2005. Dans la colonne D le médiateur peut entrer les réductions concernant la déforestation proposées par les délégués pour chacune des nations et des régions. 1 signifie que la déforestation continue au rythme du “Business as usual” (BAU) et 0 signifie un arrêt complet de la déforestation.  La colonne E permet le calcul de la moyenne pondérée globale des émissions des différentes régions selon leurs propres politiques.</t>
  </si>
  <si>
    <t>Lorsque vous changez les valeurs de la colonne D, le graphique va les répercuter pour montrer l'impact des différentes politiques par nations/régions et pour le Monde comparé au cas de référence.</t>
  </si>
  <si>
    <t>NB : Certains pays/régions sont de minimes puits à carbone (Il n'y a pas de déforestation nette), ainsi ils ne peuvent pas réduire leurs taux de déforestation. Dans la version “3 régions” (C-LEARN), seuls les pays en développement (A et B) peuvent réduire leurs émissions en réduisant leurs taux de déforestation.  Dans le mode “6 régions”, seuls l'Inde, et les groupes “Autres pays en développement” et “Autres pays développés” peuvent diminuer leurs taux de déforestation (les Etats-Unis, l'UE et la Chine sont de minimes puits à carbone).</t>
  </si>
  <si>
    <t>Exemple:  version “3 régions” (C-LEARN)</t>
  </si>
  <si>
    <t>Fixer la colonne D à 0,8 pour les pays en développement A et 0,4 pour les pays en développement B. (N'ayant pas de déforestation nette, aucun changement n'est possible pour les pays développés)</t>
  </si>
  <si>
    <t>La moyenne pondérée pour l'index de la déforestation globale est 0,70 car les pays en développement A contribuent à quelque chose près au ¾ des émissions globales liées à la déforestation. ¼ provient des pays en développement du groupe B. La même logique s'applique au mode “6 régions”.</t>
  </si>
  <si>
    <t>L'onglet “Déboisement” est similaire. Le potentiel de reboisement de chaque région est mesuré en fonction du total de surface terrestre (en million d'hectares) qui peut potentiellement être dévoué au reboisement. Les délégués de chaque pays ou région spécifient quelle fraction de ce maximum va être allouée au reboisement et le tableur calcule la moyenne pondérée globale qui peut être ensuite entrée dans les modèles C-LEARN et C-ROADS. Enfin, le modèle détermine, à partir de cette surface, le flux de carbone assimilé par la croissance de la biomasse et le flux de carbone qui retourne dans l'atmosphère alors que la biomasse se décompose ou brûle. D'où les variations du flux net de CO2 séquestré lors du reboisement.</t>
  </si>
  <si>
    <t>Tous les détails techniques sont disponibles dans le manuel du C-ROADS.</t>
  </si>
  <si>
    <t>Déforestation (DF) :</t>
  </si>
  <si>
    <t>Emissions nettes sylviculture en 2005 (GtCO2/an)</t>
  </si>
  <si>
    <t>Part du total</t>
  </si>
  <si>
    <t>Programme REDD :          (1 = BAU,        0 = pas de déforestation)</t>
  </si>
  <si>
    <t>Index global de DF</t>
  </si>
  <si>
    <t>Emissions nettes sylviculture après REDD (GtCO2/an)</t>
  </si>
  <si>
    <t>Pays développés</t>
  </si>
  <si>
    <t>Pays en développement A</t>
  </si>
  <si>
    <t>Pays en développement B</t>
  </si>
  <si>
    <t>TOTAL MONDIAL</t>
  </si>
  <si>
    <t>GtCO2/an</t>
  </si>
  <si>
    <t>Reboisement (R)</t>
  </si>
  <si>
    <t>Superficie potentiellement allouée au reboisement (million d'hectares)</t>
  </si>
  <si>
    <t>Politique de reboisement:       (0 = BAU, 1 = reboisement maximal)</t>
  </si>
  <si>
    <t>Index global R</t>
  </si>
  <si>
    <t>Superficie allouée au reboisement (million d'hectares)</t>
  </si>
  <si>
    <t>R aire (ha)</t>
  </si>
  <si>
    <t>Etats-Unis</t>
  </si>
  <si>
    <t>UE</t>
  </si>
  <si>
    <t>Autres pays développés</t>
  </si>
  <si>
    <t>Chine</t>
  </si>
  <si>
    <t>Inde</t>
  </si>
  <si>
    <t>Autres pays en développement</t>
  </si>
  <si>
    <t>Reboisement (R) :</t>
  </si>
  <si>
    <t>Politique de reboisement: (0= BAU, 1= reboisement maximal)</t>
  </si>
</sst>
</file>

<file path=xl/styles.xml><?xml version="1.0" encoding="utf-8"?>
<styleSheet xmlns="http://schemas.openxmlformats.org/spreadsheetml/2006/main">
  <numFmts count="4">
    <numFmt numFmtId="164" formatCode="GENERAL"/>
    <numFmt numFmtId="165" formatCode="0.00"/>
    <numFmt numFmtId="166" formatCode="0"/>
    <numFmt numFmtId="167" formatCode="0.000"/>
  </numFmts>
  <fonts count="14">
    <font>
      <sz val="10"/>
      <name val="Arial"/>
      <family val="2"/>
    </font>
    <font>
      <sz val="12"/>
      <name val="Arial"/>
      <family val="2"/>
    </font>
    <font>
      <sz val="12"/>
      <name val="Times New Roman"/>
      <family val="1"/>
    </font>
    <font>
      <b/>
      <sz val="16"/>
      <name val="Arial"/>
      <family val="2"/>
    </font>
    <font>
      <sz val="16"/>
      <name val="Arial"/>
      <family val="2"/>
    </font>
    <font>
      <b/>
      <sz val="16"/>
      <color indexed="10"/>
      <name val="Arial"/>
      <family val="2"/>
    </font>
    <font>
      <sz val="16"/>
      <color indexed="10"/>
      <name val="Arial"/>
      <family val="2"/>
    </font>
    <font>
      <b/>
      <sz val="24"/>
      <name val="Arial"/>
      <family val="2"/>
    </font>
    <font>
      <sz val="18"/>
      <color indexed="8"/>
      <name val="Arial Black"/>
      <family val="2"/>
    </font>
    <font>
      <sz val="15.2"/>
      <color indexed="8"/>
      <name val="Arial Black"/>
      <family val="2"/>
    </font>
    <font>
      <sz val="16"/>
      <color indexed="8"/>
      <name val="Arial"/>
      <family val="2"/>
    </font>
    <font>
      <sz val="15.2"/>
      <color indexed="8"/>
      <name val="Arial"/>
      <family val="2"/>
    </font>
    <font>
      <sz val="10"/>
      <color indexed="8"/>
      <name val="Calibri"/>
      <family val="2"/>
    </font>
    <font>
      <sz val="12"/>
      <color indexed="8"/>
      <name val="Arial"/>
      <family val="2"/>
    </font>
  </fonts>
  <fills count="5">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s>
  <borders count="4">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5">
    <xf numFmtId="164" fontId="0" fillId="0" borderId="0" xfId="0" applyAlignment="1">
      <alignment/>
    </xf>
    <xf numFmtId="164" fontId="1" fillId="0" borderId="0" xfId="0" applyFont="1" applyAlignment="1">
      <alignment wrapText="1"/>
    </xf>
    <xf numFmtId="164" fontId="0" fillId="0" borderId="0" xfId="0" applyAlignment="1">
      <alignment wrapText="1"/>
    </xf>
    <xf numFmtId="164" fontId="1" fillId="0" borderId="0" xfId="0" applyFont="1" applyAlignment="1">
      <alignment/>
    </xf>
    <xf numFmtId="164" fontId="1" fillId="0" borderId="0" xfId="0" applyFont="1" applyAlignment="1">
      <alignment vertical="center" wrapText="1"/>
    </xf>
    <xf numFmtId="164" fontId="2" fillId="0" borderId="0" xfId="0" applyFont="1" applyAlignment="1">
      <alignment vertical="center" wrapText="1"/>
    </xf>
    <xf numFmtId="164" fontId="3" fillId="0" borderId="0" xfId="0" applyFont="1" applyAlignment="1">
      <alignment horizontal="center" vertical="center" wrapText="1"/>
    </xf>
    <xf numFmtId="164" fontId="3" fillId="0" borderId="0" xfId="0" applyFont="1" applyAlignment="1">
      <alignment horizontal="center" wrapText="1"/>
    </xf>
    <xf numFmtId="165" fontId="4" fillId="0" borderId="0" xfId="0" applyNumberFormat="1" applyFont="1" applyAlignment="1">
      <alignment horizontal="center"/>
    </xf>
    <xf numFmtId="164" fontId="4" fillId="2" borderId="0" xfId="0" applyFont="1" applyFill="1" applyAlignment="1">
      <alignment horizontal="center"/>
    </xf>
    <xf numFmtId="165" fontId="4" fillId="2" borderId="0" xfId="0" applyNumberFormat="1" applyFont="1" applyFill="1" applyAlignment="1">
      <alignment horizontal="center"/>
    </xf>
    <xf numFmtId="164" fontId="4" fillId="0" borderId="0" xfId="0" applyFont="1" applyFill="1" applyAlignment="1">
      <alignment horizontal="center"/>
    </xf>
    <xf numFmtId="165" fontId="4" fillId="0" borderId="0" xfId="0" applyNumberFormat="1" applyFont="1" applyFill="1" applyAlignment="1">
      <alignment horizontal="center"/>
    </xf>
    <xf numFmtId="164" fontId="5" fillId="0" borderId="0" xfId="0" applyFont="1" applyAlignment="1">
      <alignment horizontal="center" wrapText="1"/>
    </xf>
    <xf numFmtId="165" fontId="6" fillId="0" borderId="0" xfId="0" applyNumberFormat="1" applyFont="1" applyAlignment="1">
      <alignment horizontal="center"/>
    </xf>
    <xf numFmtId="164" fontId="6" fillId="0" borderId="0" xfId="0" applyFont="1" applyAlignment="1">
      <alignment horizontal="center"/>
    </xf>
    <xf numFmtId="165" fontId="6" fillId="0" borderId="1" xfId="0" applyNumberFormat="1" applyFont="1" applyBorder="1" applyAlignment="1">
      <alignment horizontal="center"/>
    </xf>
    <xf numFmtId="165" fontId="6" fillId="0" borderId="0" xfId="0" applyNumberFormat="1" applyFont="1" applyBorder="1" applyAlignment="1">
      <alignment horizontal="center"/>
    </xf>
    <xf numFmtId="164" fontId="7" fillId="0" borderId="0" xfId="0" applyFont="1" applyAlignment="1">
      <alignment horizontal="left" vertical="center" textRotation="90"/>
    </xf>
    <xf numFmtId="166" fontId="4" fillId="0" borderId="0" xfId="0" applyNumberFormat="1" applyFont="1" applyAlignment="1">
      <alignment horizontal="center"/>
    </xf>
    <xf numFmtId="164" fontId="5" fillId="0" borderId="0" xfId="0" applyFont="1" applyAlignment="1">
      <alignment horizontal="center" vertical="center" wrapText="1"/>
    </xf>
    <xf numFmtId="166" fontId="6" fillId="0" borderId="0" xfId="0" applyNumberFormat="1" applyFont="1" applyAlignment="1">
      <alignment horizontal="center"/>
    </xf>
    <xf numFmtId="164" fontId="10" fillId="3" borderId="0" xfId="0" applyFont="1" applyFill="1" applyAlignment="1">
      <alignment horizontal="center"/>
    </xf>
    <xf numFmtId="165" fontId="6" fillId="0" borderId="2" xfId="0" applyNumberFormat="1" applyFont="1" applyBorder="1" applyAlignment="1">
      <alignment horizontal="center"/>
    </xf>
    <xf numFmtId="164" fontId="1" fillId="0" borderId="0" xfId="0" applyFont="1" applyAlignment="1">
      <alignment/>
    </xf>
    <xf numFmtId="164" fontId="4" fillId="0" borderId="0" xfId="0" applyFont="1" applyAlignment="1">
      <alignment horizontal="center"/>
    </xf>
    <xf numFmtId="166" fontId="5" fillId="0" borderId="0" xfId="0" applyNumberFormat="1" applyFont="1" applyAlignment="1">
      <alignment horizontal="center"/>
    </xf>
    <xf numFmtId="165" fontId="5" fillId="0" borderId="0" xfId="0" applyNumberFormat="1" applyFont="1" applyAlignment="1">
      <alignment horizontal="center"/>
    </xf>
    <xf numFmtId="164" fontId="3" fillId="4" borderId="0" xfId="0" applyFont="1" applyFill="1" applyAlignment="1">
      <alignment horizontal="center"/>
    </xf>
    <xf numFmtId="165" fontId="5" fillId="0" borderId="3" xfId="0" applyNumberFormat="1" applyFont="1" applyFill="1" applyBorder="1" applyAlignment="1">
      <alignment horizontal="center"/>
    </xf>
    <xf numFmtId="165" fontId="3" fillId="0" borderId="0" xfId="0" applyNumberFormat="1" applyFont="1" applyFill="1" applyAlignment="1">
      <alignment horizontal="center"/>
    </xf>
    <xf numFmtId="167" fontId="5" fillId="0" borderId="0" xfId="0" applyNumberFormat="1" applyFont="1" applyAlignment="1">
      <alignment horizontal="center"/>
    </xf>
    <xf numFmtId="164" fontId="5" fillId="0" borderId="0" xfId="0" applyFont="1" applyAlignment="1">
      <alignment horizontal="center"/>
    </xf>
    <xf numFmtId="165" fontId="5" fillId="0" borderId="0" xfId="0" applyNumberFormat="1" applyFont="1" applyBorder="1" applyAlignment="1">
      <alignment horizontal="center"/>
    </xf>
    <xf numFmtId="165" fontId="3"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2D32"/>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405"/>
          <c:w val="0.64175"/>
          <c:h val="0.9585"/>
        </c:manualLayout>
      </c:layout>
      <c:barChart>
        <c:barDir val="col"/>
        <c:grouping val="clustered"/>
        <c:varyColors val="0"/>
        <c:ser>
          <c:idx val="0"/>
          <c:order val="0"/>
          <c:tx>
            <c:strRef>
              <c:f>'3R DF'!$B$1</c:f>
            </c:strRef>
          </c:tx>
          <c:spPr>
            <a:gradFill rotWithShape="1">
              <a:gsLst>
                <a:gs pos="0">
                  <a:srgbClr val="3366FF"/>
                </a:gs>
                <a:gs pos="100000">
                  <a:srgbClr val="99C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3366FF"/>
                  </a:gs>
                  <a:gs pos="100000">
                    <a:srgbClr val="99CCFF"/>
                  </a:gs>
                </a:gsLst>
                <a:lin ang="5400000" scaled="1"/>
              </a:gradFill>
              <a:ln w="3175">
                <a:noFill/>
              </a:ln>
            </c:spPr>
          </c:dPt>
          <c:dPt>
            <c:idx val="1"/>
            <c:invertIfNegative val="0"/>
            <c:spPr>
              <a:gradFill rotWithShape="1">
                <a:gsLst>
                  <a:gs pos="0">
                    <a:srgbClr val="3366FF"/>
                  </a:gs>
                  <a:gs pos="100000">
                    <a:srgbClr val="99CCFF"/>
                  </a:gs>
                </a:gsLst>
                <a:lin ang="5400000" scaled="1"/>
              </a:gradFill>
              <a:ln w="3175">
                <a:noFill/>
              </a:ln>
            </c:spPr>
          </c:dPt>
          <c:dPt>
            <c:idx val="2"/>
            <c:invertIfNegative val="0"/>
            <c:spPr>
              <a:gradFill rotWithShape="1">
                <a:gsLst>
                  <a:gs pos="0">
                    <a:srgbClr val="3366FF"/>
                  </a:gs>
                  <a:gs pos="100000">
                    <a:srgbClr val="99CCFF"/>
                  </a:gs>
                </a:gsLst>
                <a:lin ang="5400000" scaled="1"/>
              </a:gradFill>
              <a:ln w="3175">
                <a:noFill/>
              </a:ln>
            </c:spPr>
          </c:dPt>
          <c:dPt>
            <c:idx val="3"/>
            <c:invertIfNegative val="0"/>
            <c:spPr>
              <a:gradFill rotWithShape="1">
                <a:gsLst>
                  <a:gs pos="0">
                    <a:srgbClr val="3366FF"/>
                  </a:gs>
                  <a:gs pos="100000">
                    <a:srgbClr val="99CCFF"/>
                  </a:gs>
                </a:gsLst>
                <a:lin ang="5400000" scaled="1"/>
              </a:gradFill>
              <a:ln w="3175">
                <a:noFill/>
              </a:ln>
            </c:spPr>
          </c:dPt>
          <c:dLbls>
            <c:dLbl>
              <c:idx val="0"/>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1"/>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2"/>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3"/>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elete val="1"/>
          </c:dLbls>
          <c:cat>
            <c:strRef>
              <c:f>'3R DF'!$A$2:$A$5</c:f>
              <c:strCache/>
            </c:strRef>
          </c:cat>
          <c:val>
            <c:numRef>
              <c:f>'3R DF'!$B$2:$B$5</c:f>
              <c:numCache/>
            </c:numRef>
          </c:val>
        </c:ser>
        <c:ser>
          <c:idx val="1"/>
          <c:order val="1"/>
          <c:tx>
            <c:strRef>
              <c:f>'3R DF'!$F$1</c:f>
            </c:strRef>
          </c:tx>
          <c:spPr>
            <a:gradFill rotWithShape="1">
              <a:gsLst>
                <a:gs pos="0">
                  <a:srgbClr val="DD2D32"/>
                </a:gs>
                <a:gs pos="100000">
                  <a:srgbClr val="FFCC9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'3R DF'!$A$2:$A$5</c:f>
              <c:strCache/>
            </c:strRef>
          </c:cat>
          <c:val>
            <c:numRef>
              <c:f>'3R DF'!$F$2:$F$5</c:f>
              <c:numCache/>
            </c:numRef>
          </c:val>
        </c:ser>
        <c:axId val="30970879"/>
        <c:axId val="10302456"/>
      </c:barChart>
      <c:catAx>
        <c:axId val="30970879"/>
        <c:scaling>
          <c:orientation val="minMax"/>
        </c:scaling>
        <c:axPos val="b"/>
        <c:delete val="0"/>
        <c:numFmt formatCode="General" sourceLinked="1"/>
        <c:majorTickMark val="out"/>
        <c:minorTickMark val="none"/>
        <c:tickLblPos val="none"/>
        <c:spPr>
          <a:ln w="3175">
            <a:noFill/>
          </a:ln>
        </c:spPr>
        <c:txPr>
          <a:bodyPr vert="horz" rot="0"/>
          <a:lstStyle/>
          <a:p>
            <a:pPr>
              <a:defRPr lang="en-US" cap="none" sz="1000" b="0" i="0" u="none" baseline="0">
                <a:latin typeface="Arial"/>
                <a:ea typeface="Arial"/>
                <a:cs typeface="Arial"/>
              </a:defRPr>
            </a:pPr>
          </a:p>
        </c:txPr>
        <c:crossAx val="10302456"/>
        <c:crossesAt val="0"/>
        <c:auto val="1"/>
        <c:lblOffset val="100"/>
        <c:noMultiLvlLbl val="0"/>
      </c:catAx>
      <c:valAx>
        <c:axId val="103024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30970879"/>
        <c:crossesAt val="1"/>
        <c:crossBetween val="between"/>
        <c:dispUnits/>
      </c:valAx>
      <c:spPr>
        <a:ln w="3175">
          <a:noFill/>
        </a:ln>
      </c:spPr>
    </c:plotArea>
    <c:legend>
      <c:legendPos val="r"/>
      <c:layout>
        <c:manualLayout>
          <c:xMode val="edge"/>
          <c:yMode val="edge"/>
          <c:x val="0.65025"/>
          <c:y val="0.226"/>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3675"/>
          <c:w val="0.665"/>
          <c:h val="0.9635"/>
        </c:manualLayout>
      </c:layout>
      <c:barChart>
        <c:barDir val="col"/>
        <c:grouping val="clustered"/>
        <c:varyColors val="0"/>
        <c:ser>
          <c:idx val="0"/>
          <c:order val="0"/>
          <c:tx>
            <c:strRef>
              <c:f>'3R AF'!$B$1</c:f>
            </c:strRef>
          </c:tx>
          <c:spPr>
            <a:gradFill rotWithShape="1">
              <a:gsLst>
                <a:gs pos="0">
                  <a:srgbClr val="3366FF"/>
                </a:gs>
                <a:gs pos="100000">
                  <a:srgbClr val="99C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3366FF"/>
                  </a:gs>
                  <a:gs pos="100000">
                    <a:srgbClr val="99CCFF"/>
                  </a:gs>
                </a:gsLst>
                <a:lin ang="5400000" scaled="1"/>
              </a:gradFill>
              <a:ln w="3175">
                <a:noFill/>
              </a:ln>
            </c:spPr>
          </c:dPt>
          <c:dPt>
            <c:idx val="1"/>
            <c:invertIfNegative val="0"/>
            <c:spPr>
              <a:gradFill rotWithShape="1">
                <a:gsLst>
                  <a:gs pos="0">
                    <a:srgbClr val="3366FF"/>
                  </a:gs>
                  <a:gs pos="100000">
                    <a:srgbClr val="99CCFF"/>
                  </a:gs>
                </a:gsLst>
                <a:lin ang="5400000" scaled="1"/>
              </a:gradFill>
              <a:ln w="3175">
                <a:noFill/>
              </a:ln>
            </c:spPr>
          </c:dPt>
          <c:dPt>
            <c:idx val="2"/>
            <c:invertIfNegative val="0"/>
            <c:spPr>
              <a:gradFill rotWithShape="1">
                <a:gsLst>
                  <a:gs pos="0">
                    <a:srgbClr val="3366FF"/>
                  </a:gs>
                  <a:gs pos="100000">
                    <a:srgbClr val="99CCFF"/>
                  </a:gs>
                </a:gsLst>
                <a:lin ang="5400000" scaled="1"/>
              </a:gradFill>
              <a:ln w="3175">
                <a:noFill/>
              </a:ln>
            </c:spPr>
          </c:dPt>
          <c:dPt>
            <c:idx val="3"/>
            <c:invertIfNegative val="0"/>
            <c:spPr>
              <a:gradFill rotWithShape="1">
                <a:gsLst>
                  <a:gs pos="0">
                    <a:srgbClr val="3366FF"/>
                  </a:gs>
                  <a:gs pos="100000">
                    <a:srgbClr val="99CCFF"/>
                  </a:gs>
                </a:gsLst>
                <a:lin ang="5400000" scaled="1"/>
              </a:gradFill>
              <a:ln w="3175">
                <a:noFill/>
              </a:ln>
            </c:spPr>
          </c:dPt>
          <c:dLbls>
            <c:dLbl>
              <c:idx val="0"/>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1"/>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2"/>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3"/>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elete val="1"/>
          </c:dLbls>
          <c:cat>
            <c:strRef>
              <c:f>'3R AF'!$A$2:$A$5</c:f>
              <c:strCache/>
            </c:strRef>
          </c:cat>
          <c:val>
            <c:numRef>
              <c:f>'3R AF'!$B$2:$B$5</c:f>
              <c:numCache/>
            </c:numRef>
          </c:val>
        </c:ser>
        <c:ser>
          <c:idx val="1"/>
          <c:order val="1"/>
          <c:tx>
            <c:strRef>
              <c:f>'3R AF'!$F$1</c:f>
            </c:strRef>
          </c:tx>
          <c:spPr>
            <a:gradFill rotWithShape="1">
              <a:gsLst>
                <a:gs pos="0">
                  <a:srgbClr val="DD2D32"/>
                </a:gs>
                <a:gs pos="100000">
                  <a:srgbClr val="FFCC9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'3R AF'!$A$2:$A$5</c:f>
              <c:strCache/>
            </c:strRef>
          </c:cat>
          <c:val>
            <c:numRef>
              <c:f>'3R AF'!$F$2:$F$5</c:f>
              <c:numCache/>
            </c:numRef>
          </c:val>
        </c:ser>
        <c:axId val="25613241"/>
        <c:axId val="29192578"/>
      </c:barChart>
      <c:catAx>
        <c:axId val="25613241"/>
        <c:scaling>
          <c:orientation val="minMax"/>
        </c:scaling>
        <c:axPos val="b"/>
        <c:delete val="0"/>
        <c:numFmt formatCode="General" sourceLinked="1"/>
        <c:majorTickMark val="out"/>
        <c:minorTickMark val="none"/>
        <c:tickLblPos val="none"/>
        <c:spPr>
          <a:ln w="3175">
            <a:noFill/>
          </a:ln>
        </c:spPr>
        <c:txPr>
          <a:bodyPr vert="horz" rot="0"/>
          <a:lstStyle/>
          <a:p>
            <a:pPr>
              <a:defRPr lang="en-US" cap="none" sz="1000" b="0" i="0" u="none" baseline="0">
                <a:latin typeface="Arial"/>
                <a:ea typeface="Arial"/>
                <a:cs typeface="Arial"/>
              </a:defRPr>
            </a:pPr>
          </a:p>
        </c:txPr>
        <c:crossAx val="29192578"/>
        <c:crossesAt val="0"/>
        <c:auto val="1"/>
        <c:lblOffset val="100"/>
        <c:noMultiLvlLbl val="0"/>
      </c:catAx>
      <c:valAx>
        <c:axId val="291925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25613241"/>
        <c:crossesAt val="1"/>
        <c:crossBetween val="between"/>
        <c:dispUnits/>
      </c:valAx>
      <c:spPr>
        <a:ln w="3175">
          <a:noFill/>
        </a:ln>
      </c:spPr>
    </c:plotArea>
    <c:legend>
      <c:legendPos val="r"/>
      <c:layout>
        <c:manualLayout>
          <c:xMode val="edge"/>
          <c:yMode val="edge"/>
          <c:x val="0.651"/>
          <c:y val="0.22825"/>
        </c:manualLayout>
      </c:layout>
      <c:overlay val="0"/>
      <c:spPr>
        <a:noFill/>
        <a:ln w="3175">
          <a:noFill/>
        </a:ln>
      </c:spPr>
      <c:txPr>
        <a:bodyPr vert="horz" rot="0"/>
        <a:lstStyle/>
        <a:p>
          <a:pPr>
            <a:defRPr lang="en-US" cap="none" sz="152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495"/>
          <c:w val="0.68225"/>
          <c:h val="0.94975"/>
        </c:manualLayout>
      </c:layout>
      <c:barChart>
        <c:barDir val="col"/>
        <c:grouping val="clustered"/>
        <c:varyColors val="0"/>
        <c:ser>
          <c:idx val="0"/>
          <c:order val="0"/>
          <c:tx>
            <c:strRef>
              <c:f>'6R DF'!$B$1</c:f>
            </c:strRef>
          </c:tx>
          <c:spPr>
            <a:gradFill rotWithShape="1">
              <a:gsLst>
                <a:gs pos="0">
                  <a:srgbClr val="3366FF"/>
                </a:gs>
                <a:gs pos="100000">
                  <a:srgbClr val="99C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3366FF"/>
                  </a:gs>
                  <a:gs pos="100000">
                    <a:srgbClr val="99CCFF"/>
                  </a:gs>
                </a:gsLst>
                <a:lin ang="5400000" scaled="1"/>
              </a:gradFill>
              <a:ln w="3175">
                <a:noFill/>
              </a:ln>
            </c:spPr>
          </c:dPt>
          <c:dPt>
            <c:idx val="1"/>
            <c:invertIfNegative val="0"/>
            <c:spPr>
              <a:gradFill rotWithShape="1">
                <a:gsLst>
                  <a:gs pos="0">
                    <a:srgbClr val="3366FF"/>
                  </a:gs>
                  <a:gs pos="100000">
                    <a:srgbClr val="99CCFF"/>
                  </a:gs>
                </a:gsLst>
                <a:lin ang="5400000" scaled="1"/>
              </a:gradFill>
              <a:ln w="3175">
                <a:noFill/>
              </a:ln>
            </c:spPr>
          </c:dPt>
          <c:dPt>
            <c:idx val="2"/>
            <c:invertIfNegative val="0"/>
            <c:spPr>
              <a:gradFill rotWithShape="1">
                <a:gsLst>
                  <a:gs pos="0">
                    <a:srgbClr val="3366FF"/>
                  </a:gs>
                  <a:gs pos="100000">
                    <a:srgbClr val="99CCFF"/>
                  </a:gs>
                </a:gsLst>
                <a:lin ang="5400000" scaled="1"/>
              </a:gradFill>
              <a:ln w="3175">
                <a:noFill/>
              </a:ln>
            </c:spPr>
          </c:dPt>
          <c:dPt>
            <c:idx val="3"/>
            <c:invertIfNegative val="0"/>
            <c:spPr>
              <a:gradFill rotWithShape="1">
                <a:gsLst>
                  <a:gs pos="0">
                    <a:srgbClr val="3366FF"/>
                  </a:gs>
                  <a:gs pos="100000">
                    <a:srgbClr val="99CCFF"/>
                  </a:gs>
                </a:gsLst>
                <a:lin ang="5400000" scaled="1"/>
              </a:gradFill>
              <a:ln w="3175">
                <a:noFill/>
              </a:ln>
            </c:spPr>
          </c:dPt>
          <c:dPt>
            <c:idx val="4"/>
            <c:invertIfNegative val="0"/>
            <c:spPr>
              <a:gradFill rotWithShape="1">
                <a:gsLst>
                  <a:gs pos="0">
                    <a:srgbClr val="3366FF"/>
                  </a:gs>
                  <a:gs pos="100000">
                    <a:srgbClr val="99CCFF"/>
                  </a:gs>
                </a:gsLst>
                <a:lin ang="5400000" scaled="1"/>
              </a:gradFill>
              <a:ln w="3175">
                <a:noFill/>
              </a:ln>
            </c:spPr>
          </c:dPt>
          <c:dPt>
            <c:idx val="5"/>
            <c:invertIfNegative val="0"/>
            <c:spPr>
              <a:gradFill rotWithShape="1">
                <a:gsLst>
                  <a:gs pos="0">
                    <a:srgbClr val="3366FF"/>
                  </a:gs>
                  <a:gs pos="100000">
                    <a:srgbClr val="99CCFF"/>
                  </a:gs>
                </a:gsLst>
                <a:lin ang="5400000" scaled="1"/>
              </a:gradFill>
              <a:ln w="3175">
                <a:noFill/>
              </a:ln>
            </c:spPr>
          </c:dPt>
          <c:dPt>
            <c:idx val="6"/>
            <c:invertIfNegative val="0"/>
            <c:spPr>
              <a:gradFill rotWithShape="1">
                <a:gsLst>
                  <a:gs pos="0">
                    <a:srgbClr val="3366FF"/>
                  </a:gs>
                  <a:gs pos="100000">
                    <a:srgbClr val="99CCFF"/>
                  </a:gs>
                </a:gsLst>
                <a:lin ang="5400000" scaled="1"/>
              </a:gradFill>
              <a:ln w="3175">
                <a:noFill/>
              </a:ln>
            </c:spPr>
          </c:dPt>
          <c:dLbls>
            <c:dLbl>
              <c:idx val="0"/>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1"/>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2"/>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separator>
</c:separator>
            </c:dLbl>
            <c:dLbl>
              <c:idx val="3"/>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4"/>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5"/>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separator>
</c:separator>
            </c:dLbl>
            <c:dLbl>
              <c:idx val="6"/>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separator>
</c:separator>
            </c:dLbl>
            <c:delete val="1"/>
          </c:dLbls>
          <c:cat>
            <c:strRef>
              <c:f>'6R DF'!$A$2:$A$8</c:f>
              <c:strCache/>
            </c:strRef>
          </c:cat>
          <c:val>
            <c:numRef>
              <c:f>'6R DF'!$B$2:$B$8</c:f>
              <c:numCache/>
            </c:numRef>
          </c:val>
        </c:ser>
        <c:ser>
          <c:idx val="1"/>
          <c:order val="1"/>
          <c:tx>
            <c:strRef>
              <c:f>'6R DF'!$F$1</c:f>
            </c:strRef>
          </c:tx>
          <c:spPr>
            <a:gradFill rotWithShape="1">
              <a:gsLst>
                <a:gs pos="0">
                  <a:srgbClr val="DD2D32"/>
                </a:gs>
                <a:gs pos="100000">
                  <a:srgbClr val="FFCC9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'6R DF'!$A$2:$A$8</c:f>
              <c:strCache/>
            </c:strRef>
          </c:cat>
          <c:val>
            <c:numRef>
              <c:f>'6R DF'!$F$2:$F$8</c:f>
              <c:numCache/>
            </c:numRef>
          </c:val>
        </c:ser>
        <c:axId val="61406611"/>
        <c:axId val="15788588"/>
      </c:barChart>
      <c:catAx>
        <c:axId val="61406611"/>
        <c:scaling>
          <c:orientation val="minMax"/>
        </c:scaling>
        <c:axPos val="b"/>
        <c:delete val="0"/>
        <c:numFmt formatCode="General" sourceLinked="1"/>
        <c:majorTickMark val="out"/>
        <c:minorTickMark val="none"/>
        <c:tickLblPos val="none"/>
        <c:spPr>
          <a:ln w="3175">
            <a:noFill/>
          </a:ln>
        </c:spPr>
        <c:txPr>
          <a:bodyPr vert="horz" rot="0"/>
          <a:lstStyle/>
          <a:p>
            <a:pPr>
              <a:defRPr lang="en-US" cap="none" sz="1000" b="0" i="0" u="none" baseline="0">
                <a:latin typeface="Arial"/>
                <a:ea typeface="Arial"/>
                <a:cs typeface="Arial"/>
              </a:defRPr>
            </a:pPr>
          </a:p>
        </c:txPr>
        <c:crossAx val="15788588"/>
        <c:crossesAt val="0"/>
        <c:auto val="1"/>
        <c:lblOffset val="100"/>
        <c:noMultiLvlLbl val="0"/>
      </c:catAx>
      <c:valAx>
        <c:axId val="157885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61406611"/>
        <c:crossesAt val="1"/>
        <c:crossBetween val="between"/>
        <c:dispUnits/>
      </c:valAx>
      <c:spPr>
        <a:ln w="3175">
          <a:noFill/>
        </a:ln>
      </c:spPr>
    </c:plotArea>
    <c:legend>
      <c:legendPos val="r"/>
      <c:layout>
        <c:manualLayout>
          <c:xMode val="edge"/>
          <c:yMode val="edge"/>
          <c:x val="0.08575"/>
          <c:y val="0.04175"/>
        </c:manualLayout>
      </c:layout>
      <c:overlay val="0"/>
      <c:spPr>
        <a:noFill/>
        <a:ln w="3175">
          <a:no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495"/>
          <c:w val="0.65025"/>
          <c:h val="0.9495"/>
        </c:manualLayout>
      </c:layout>
      <c:barChart>
        <c:barDir val="col"/>
        <c:grouping val="clustered"/>
        <c:varyColors val="0"/>
        <c:ser>
          <c:idx val="0"/>
          <c:order val="0"/>
          <c:tx>
            <c:strRef>
              <c:f>'6R AF'!$B$1</c:f>
            </c:strRef>
          </c:tx>
          <c:spPr>
            <a:gradFill rotWithShape="1">
              <a:gsLst>
                <a:gs pos="0">
                  <a:srgbClr val="3366FF"/>
                </a:gs>
                <a:gs pos="100000">
                  <a:srgbClr val="99C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3366FF"/>
                  </a:gs>
                  <a:gs pos="100000">
                    <a:srgbClr val="99CCFF"/>
                  </a:gs>
                </a:gsLst>
                <a:lin ang="5400000" scaled="1"/>
              </a:gradFill>
              <a:ln w="3175">
                <a:noFill/>
              </a:ln>
            </c:spPr>
          </c:dPt>
          <c:dPt>
            <c:idx val="1"/>
            <c:invertIfNegative val="0"/>
            <c:spPr>
              <a:gradFill rotWithShape="1">
                <a:gsLst>
                  <a:gs pos="0">
                    <a:srgbClr val="3366FF"/>
                  </a:gs>
                  <a:gs pos="100000">
                    <a:srgbClr val="99CCFF"/>
                  </a:gs>
                </a:gsLst>
                <a:lin ang="5400000" scaled="1"/>
              </a:gradFill>
              <a:ln w="3175">
                <a:noFill/>
              </a:ln>
            </c:spPr>
          </c:dPt>
          <c:dPt>
            <c:idx val="2"/>
            <c:invertIfNegative val="0"/>
            <c:spPr>
              <a:gradFill rotWithShape="1">
                <a:gsLst>
                  <a:gs pos="0">
                    <a:srgbClr val="3366FF"/>
                  </a:gs>
                  <a:gs pos="100000">
                    <a:srgbClr val="99CCFF"/>
                  </a:gs>
                </a:gsLst>
                <a:lin ang="5400000" scaled="1"/>
              </a:gradFill>
              <a:ln w="3175">
                <a:noFill/>
              </a:ln>
            </c:spPr>
          </c:dPt>
          <c:dPt>
            <c:idx val="3"/>
            <c:invertIfNegative val="0"/>
            <c:spPr>
              <a:gradFill rotWithShape="1">
                <a:gsLst>
                  <a:gs pos="0">
                    <a:srgbClr val="3366FF"/>
                  </a:gs>
                  <a:gs pos="100000">
                    <a:srgbClr val="99CCFF"/>
                  </a:gs>
                </a:gsLst>
                <a:lin ang="5400000" scaled="1"/>
              </a:gradFill>
              <a:ln w="3175">
                <a:noFill/>
              </a:ln>
            </c:spPr>
          </c:dPt>
          <c:dPt>
            <c:idx val="4"/>
            <c:invertIfNegative val="0"/>
            <c:spPr>
              <a:gradFill rotWithShape="1">
                <a:gsLst>
                  <a:gs pos="0">
                    <a:srgbClr val="3366FF"/>
                  </a:gs>
                  <a:gs pos="100000">
                    <a:srgbClr val="99CCFF"/>
                  </a:gs>
                </a:gsLst>
                <a:lin ang="5400000" scaled="1"/>
              </a:gradFill>
              <a:ln w="3175">
                <a:noFill/>
              </a:ln>
            </c:spPr>
          </c:dPt>
          <c:dPt>
            <c:idx val="5"/>
            <c:invertIfNegative val="0"/>
            <c:spPr>
              <a:gradFill rotWithShape="1">
                <a:gsLst>
                  <a:gs pos="0">
                    <a:srgbClr val="3366FF"/>
                  </a:gs>
                  <a:gs pos="100000">
                    <a:srgbClr val="99CCFF"/>
                  </a:gs>
                </a:gsLst>
                <a:lin ang="5400000" scaled="1"/>
              </a:gradFill>
              <a:ln w="3175">
                <a:noFill/>
              </a:ln>
            </c:spPr>
          </c:dPt>
          <c:dPt>
            <c:idx val="6"/>
            <c:invertIfNegative val="0"/>
            <c:spPr>
              <a:gradFill rotWithShape="1">
                <a:gsLst>
                  <a:gs pos="0">
                    <a:srgbClr val="3366FF"/>
                  </a:gs>
                  <a:gs pos="100000">
                    <a:srgbClr val="99CCFF"/>
                  </a:gs>
                </a:gsLst>
                <a:lin ang="5400000" scaled="1"/>
              </a:gradFill>
              <a:ln w="3175">
                <a:noFill/>
              </a:ln>
            </c:spPr>
          </c:dPt>
          <c:dLbls>
            <c:dLbl>
              <c:idx val="0"/>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1"/>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2"/>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separator>
</c:separator>
            </c:dLbl>
            <c:dLbl>
              <c:idx val="3"/>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4"/>
              <c:txPr>
                <a:bodyPr vert="horz" rot="0" anchor="ctr"/>
                <a:lstStyle/>
                <a:p>
                  <a:pPr algn="ctr">
                    <a:defRPr lang="en-US" cap="none" sz="1800" b="0" i="0" u="none" baseline="0">
                      <a:solidFill>
                        <a:srgbClr val="000000"/>
                      </a:solidFill>
                    </a:defRPr>
                  </a:pPr>
                </a:p>
              </c:txPr>
              <c:numFmt formatCode="General" sourceLinked="1"/>
              <c:showLegendKey val="0"/>
              <c:showVal val="0"/>
              <c:showBubbleSize val="0"/>
              <c:showCatName val="1"/>
              <c:showSerName val="0"/>
              <c:showPercent val="0"/>
              <c:separator>
</c:separator>
            </c:dLbl>
            <c:dLbl>
              <c:idx val="5"/>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separator>
</c:separator>
            </c:dLbl>
            <c:dLbl>
              <c:idx val="6"/>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separator>
</c:separator>
            </c:dLbl>
            <c:delete val="1"/>
          </c:dLbls>
          <c:cat>
            <c:strRef>
              <c:f>'6R AF'!$A$2:$A$8</c:f>
              <c:strCache/>
            </c:strRef>
          </c:cat>
          <c:val>
            <c:numRef>
              <c:f>'6R AF'!$B$2:$B$8</c:f>
              <c:numCache/>
            </c:numRef>
          </c:val>
        </c:ser>
        <c:ser>
          <c:idx val="1"/>
          <c:order val="1"/>
          <c:tx>
            <c:strRef>
              <c:f>'6R AF'!$F$1</c:f>
            </c:strRef>
          </c:tx>
          <c:spPr>
            <a:gradFill rotWithShape="1">
              <a:gsLst>
                <a:gs pos="0">
                  <a:srgbClr val="DD2D32"/>
                </a:gs>
                <a:gs pos="100000">
                  <a:srgbClr val="FFCC9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'6R AF'!$A$2:$A$8</c:f>
              <c:strCache/>
            </c:strRef>
          </c:cat>
          <c:val>
            <c:numRef>
              <c:f>'6R AF'!$F$2:$F$8</c:f>
              <c:numCache/>
            </c:numRef>
          </c:val>
        </c:ser>
        <c:axId val="7879565"/>
        <c:axId val="3807222"/>
      </c:barChart>
      <c:catAx>
        <c:axId val="7879565"/>
        <c:scaling>
          <c:orientation val="minMax"/>
        </c:scaling>
        <c:axPos val="b"/>
        <c:delete val="0"/>
        <c:numFmt formatCode="General" sourceLinked="1"/>
        <c:majorTickMark val="out"/>
        <c:minorTickMark val="none"/>
        <c:tickLblPos val="none"/>
        <c:spPr>
          <a:ln w="3175">
            <a:noFill/>
          </a:ln>
        </c:spPr>
        <c:txPr>
          <a:bodyPr vert="horz" rot="0"/>
          <a:lstStyle/>
          <a:p>
            <a:pPr>
              <a:defRPr lang="en-US" cap="none" sz="1000" b="0" i="0" u="none" baseline="0">
                <a:latin typeface="Arial"/>
                <a:ea typeface="Arial"/>
                <a:cs typeface="Arial"/>
              </a:defRPr>
            </a:pPr>
          </a:p>
        </c:txPr>
        <c:crossAx val="3807222"/>
        <c:crossesAt val="0"/>
        <c:auto val="1"/>
        <c:lblOffset val="100"/>
        <c:noMultiLvlLbl val="0"/>
      </c:catAx>
      <c:valAx>
        <c:axId val="38072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000000"/>
                </a:solidFill>
              </a:defRPr>
            </a:pPr>
          </a:p>
        </c:txPr>
        <c:crossAx val="7879565"/>
        <c:crossesAt val="1"/>
        <c:crossBetween val="between"/>
        <c:dispUnits/>
      </c:valAx>
      <c:spPr>
        <a:ln w="3175">
          <a:noFill/>
        </a:ln>
      </c:spPr>
    </c:plotArea>
    <c:legend>
      <c:legendPos val="r"/>
      <c:layout>
        <c:manualLayout>
          <c:xMode val="edge"/>
          <c:yMode val="edge"/>
          <c:x val="0.0765"/>
          <c:y val="0.0375"/>
        </c:manualLayout>
      </c:layout>
      <c:overlay val="0"/>
      <c:spPr>
        <a:ln w="3175">
          <a:no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9</xdr:row>
      <xdr:rowOff>95250</xdr:rowOff>
    </xdr:from>
    <xdr:to>
      <xdr:col>7</xdr:col>
      <xdr:colOff>400050</xdr:colOff>
      <xdr:row>36</xdr:row>
      <xdr:rowOff>123825</xdr:rowOff>
    </xdr:to>
    <xdr:graphicFrame>
      <xdr:nvGraphicFramePr>
        <xdr:cNvPr id="1" name="Chart 1"/>
        <xdr:cNvGraphicFramePr/>
      </xdr:nvGraphicFramePr>
      <xdr:xfrm>
        <a:off x="438150" y="1552575"/>
        <a:ext cx="9248775" cy="4400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7</xdr:row>
      <xdr:rowOff>95250</xdr:rowOff>
    </xdr:from>
    <xdr:to>
      <xdr:col>6</xdr:col>
      <xdr:colOff>819150</xdr:colOff>
      <xdr:row>34</xdr:row>
      <xdr:rowOff>123825</xdr:rowOff>
    </xdr:to>
    <xdr:graphicFrame>
      <xdr:nvGraphicFramePr>
        <xdr:cNvPr id="1" name="Chart 1"/>
        <xdr:cNvGraphicFramePr/>
      </xdr:nvGraphicFramePr>
      <xdr:xfrm>
        <a:off x="438150" y="1228725"/>
        <a:ext cx="9906000" cy="440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133350</xdr:rowOff>
    </xdr:from>
    <xdr:to>
      <xdr:col>5</xdr:col>
      <xdr:colOff>1990725</xdr:colOff>
      <xdr:row>38</xdr:row>
      <xdr:rowOff>142875</xdr:rowOff>
    </xdr:to>
    <xdr:graphicFrame>
      <xdr:nvGraphicFramePr>
        <xdr:cNvPr id="1" name="Chart 1"/>
        <xdr:cNvGraphicFramePr/>
      </xdr:nvGraphicFramePr>
      <xdr:xfrm>
        <a:off x="19050" y="3314700"/>
        <a:ext cx="8629650" cy="4714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85725</xdr:rowOff>
    </xdr:from>
    <xdr:to>
      <xdr:col>6</xdr:col>
      <xdr:colOff>1009650</xdr:colOff>
      <xdr:row>38</xdr:row>
      <xdr:rowOff>104775</xdr:rowOff>
    </xdr:to>
    <xdr:graphicFrame>
      <xdr:nvGraphicFramePr>
        <xdr:cNvPr id="1" name="Chart 1"/>
        <xdr:cNvGraphicFramePr/>
      </xdr:nvGraphicFramePr>
      <xdr:xfrm>
        <a:off x="47625" y="2286000"/>
        <a:ext cx="101536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22"/>
  <sheetViews>
    <sheetView view="pageBreakPreview" zoomScale="70" zoomScaleNormal="85" zoomScaleSheetLayoutView="70" workbookViewId="0" topLeftCell="A1">
      <selection activeCell="A1" sqref="A1"/>
    </sheetView>
  </sheetViews>
  <sheetFormatPr defaultColWidth="11.421875" defaultRowHeight="12.75"/>
  <cols>
    <col min="1" max="1" width="139.28125" style="0" customWidth="1"/>
  </cols>
  <sheetData>
    <row r="1" spans="1:9" ht="12.75">
      <c r="A1" s="1" t="s">
        <v>0</v>
      </c>
      <c r="B1" s="2"/>
      <c r="C1" s="2"/>
      <c r="D1" s="2"/>
      <c r="E1" s="2"/>
      <c r="F1" s="2"/>
      <c r="G1" s="2"/>
      <c r="H1" s="2"/>
      <c r="I1" s="2"/>
    </row>
    <row r="2" ht="12.75">
      <c r="A2" s="3"/>
    </row>
    <row r="3" spans="1:9" ht="12.75">
      <c r="A3" s="1" t="s">
        <v>1</v>
      </c>
      <c r="B3" s="2"/>
      <c r="C3" s="2"/>
      <c r="D3" s="2"/>
      <c r="E3" s="2"/>
      <c r="F3" s="2"/>
      <c r="G3" s="2"/>
      <c r="H3" s="2"/>
      <c r="I3" s="2"/>
    </row>
    <row r="4" ht="12.75">
      <c r="A4" s="3"/>
    </row>
    <row r="5" ht="12.75">
      <c r="A5" s="3" t="s">
        <v>2</v>
      </c>
    </row>
    <row r="6" ht="12.75">
      <c r="A6" s="1" t="s">
        <v>3</v>
      </c>
    </row>
    <row r="7" ht="12.75">
      <c r="A7" s="3"/>
    </row>
    <row r="8" ht="12.75">
      <c r="A8" s="4" t="s">
        <v>4</v>
      </c>
    </row>
    <row r="9" ht="12.75">
      <c r="A9" s="5"/>
    </row>
    <row r="10" ht="12.75">
      <c r="A10" s="4" t="s">
        <v>5</v>
      </c>
    </row>
    <row r="11" ht="12.75">
      <c r="A11" s="4"/>
    </row>
    <row r="12" ht="12.75">
      <c r="A12" s="1" t="s">
        <v>6</v>
      </c>
    </row>
    <row r="13" ht="12.75">
      <c r="A13" s="3"/>
    </row>
    <row r="14" ht="12.75">
      <c r="A14" s="1" t="s">
        <v>7</v>
      </c>
    </row>
    <row r="15" ht="12.75">
      <c r="A15" s="4"/>
    </row>
    <row r="16" ht="12.75">
      <c r="A16" s="4" t="s">
        <v>8</v>
      </c>
    </row>
    <row r="17" ht="12.75">
      <c r="A17" s="4" t="s">
        <v>9</v>
      </c>
    </row>
    <row r="18" ht="12.75">
      <c r="A18" s="4" t="s">
        <v>10</v>
      </c>
    </row>
    <row r="19" ht="12.75">
      <c r="A19" s="4"/>
    </row>
    <row r="20" ht="12.75">
      <c r="A20" s="4" t="s">
        <v>11</v>
      </c>
    </row>
    <row r="21" ht="12.75">
      <c r="A21" s="4"/>
    </row>
    <row r="22" ht="12.75">
      <c r="A22" s="4" t="s">
        <v>12</v>
      </c>
    </row>
  </sheetData>
  <sheetProtection selectLockedCells="1" selectUnlockedCells="1"/>
  <printOptions/>
  <pageMargins left="0.75" right="0.75" top="1" bottom="1" header="0.5118055555555555" footer="0.5118055555555555"/>
  <pageSetup horizontalDpi="300" verticalDpi="300" orientation="portrait" scale="65"/>
</worksheet>
</file>

<file path=xl/worksheets/sheet2.xml><?xml version="1.0" encoding="utf-8"?>
<worksheet xmlns="http://schemas.openxmlformats.org/spreadsheetml/2006/main" xmlns:r="http://schemas.openxmlformats.org/officeDocument/2006/relationships">
  <dimension ref="A1:F23"/>
  <sheetViews>
    <sheetView view="pageBreakPreview" zoomScale="70" zoomScaleNormal="85" zoomScaleSheetLayoutView="70" workbookViewId="0" topLeftCell="B9">
      <selection activeCell="F7" sqref="F7"/>
    </sheetView>
  </sheetViews>
  <sheetFormatPr defaultColWidth="9.140625" defaultRowHeight="12.75"/>
  <cols>
    <col min="1" max="1" width="26.7109375" style="0" customWidth="1"/>
    <col min="2" max="2" width="24.28125" style="0" customWidth="1"/>
    <col min="3" max="3" width="18.421875" style="0" customWidth="1"/>
    <col min="4" max="4" width="20.421875" style="0" customWidth="1"/>
    <col min="5" max="5" width="18.28125" style="0" customWidth="1"/>
    <col min="6" max="6" width="24.7109375" style="0" customWidth="1"/>
    <col min="7" max="7" width="6.421875" style="0" customWidth="1"/>
    <col min="8" max="8" width="6.57421875" style="0" customWidth="1"/>
    <col min="9" max="9" width="30.421875" style="0" customWidth="1"/>
    <col min="10" max="10" width="24.421875" style="0" customWidth="1"/>
    <col min="11" max="11" width="23.00390625" style="0" customWidth="1"/>
    <col min="12" max="12" width="25.421875" style="0" customWidth="1"/>
    <col min="13" max="13" width="28.8515625" style="0" customWidth="1"/>
    <col min="14" max="14" width="28.421875" style="0" customWidth="1"/>
    <col min="15" max="15" width="24.140625" style="0" customWidth="1"/>
    <col min="16" max="16" width="20.8515625" style="0" customWidth="1"/>
    <col min="17" max="17" width="20.00390625" style="0" customWidth="1"/>
    <col min="18" max="18" width="24.140625" style="0" customWidth="1"/>
    <col min="19" max="19" width="30.421875" style="0" customWidth="1"/>
    <col min="20" max="20" width="20.8515625" style="0" customWidth="1"/>
    <col min="21" max="21" width="33.140625" style="0" customWidth="1"/>
    <col min="22" max="22" width="26.28125" style="0" customWidth="1"/>
    <col min="23" max="23" width="26.421875" style="0" customWidth="1"/>
    <col min="24" max="24" width="26.28125" style="0" customWidth="1"/>
    <col min="25" max="25" width="25.28125" style="0" customWidth="1"/>
    <col min="26" max="16384" width="8.8515625" style="0" customWidth="1"/>
  </cols>
  <sheetData>
    <row r="1" spans="1:6" ht="12.75">
      <c r="A1" s="6" t="s">
        <v>13</v>
      </c>
      <c r="B1" s="6" t="s">
        <v>14</v>
      </c>
      <c r="C1" s="6" t="s">
        <v>15</v>
      </c>
      <c r="D1" s="6" t="s">
        <v>16</v>
      </c>
      <c r="E1" s="6" t="s">
        <v>17</v>
      </c>
      <c r="F1" s="6" t="s">
        <v>18</v>
      </c>
    </row>
    <row r="2" spans="1:6" ht="12.75">
      <c r="A2" s="7" t="s">
        <v>19</v>
      </c>
      <c r="B2" s="8">
        <v>-0.03</v>
      </c>
      <c r="C2" s="8">
        <f>B2/B$5</f>
        <v>-0.005576208178438662</v>
      </c>
      <c r="D2" s="9">
        <v>1</v>
      </c>
      <c r="E2" s="10">
        <f>C2*D2</f>
        <v>-0.005576208178438662</v>
      </c>
      <c r="F2" s="10">
        <f>B2*D2</f>
        <v>-0.03</v>
      </c>
    </row>
    <row r="3" spans="1:6" ht="12.75">
      <c r="A3" s="7" t="s">
        <v>20</v>
      </c>
      <c r="B3" s="8">
        <v>4.02</v>
      </c>
      <c r="C3" s="8">
        <f>B3/B$5</f>
        <v>0.7472118959107807</v>
      </c>
      <c r="D3" s="11">
        <v>1</v>
      </c>
      <c r="E3" s="12">
        <f>C3*D3</f>
        <v>0.7472118959107807</v>
      </c>
      <c r="F3" s="12">
        <f>B3*D3</f>
        <v>4.02</v>
      </c>
    </row>
    <row r="4" spans="1:6" ht="12.75">
      <c r="A4" s="7" t="s">
        <v>21</v>
      </c>
      <c r="B4" s="8">
        <v>1.39</v>
      </c>
      <c r="C4" s="8">
        <f>B4/B$5</f>
        <v>0.25836431226765805</v>
      </c>
      <c r="D4" s="11">
        <v>1</v>
      </c>
      <c r="E4" s="12">
        <f>C4*D4</f>
        <v>0.25836431226765805</v>
      </c>
      <c r="F4" s="12">
        <f>B4*D4</f>
        <v>1.39</v>
      </c>
    </row>
    <row r="5" spans="1:6" ht="12.75">
      <c r="A5" s="13" t="s">
        <v>22</v>
      </c>
      <c r="B5" s="14">
        <f>SUM(B2:B4)</f>
        <v>5.379999999999999</v>
      </c>
      <c r="C5" s="8">
        <f>SUM(C2:C4)</f>
        <v>1</v>
      </c>
      <c r="D5" s="15"/>
      <c r="E5" s="16">
        <f>SUM(E2:E4)</f>
        <v>1</v>
      </c>
      <c r="F5" s="8">
        <f>SUM(F2:F4)</f>
        <v>5.379999999999999</v>
      </c>
    </row>
    <row r="6" spans="1:6" ht="12.75">
      <c r="A6" s="13"/>
      <c r="B6" s="14"/>
      <c r="C6" s="8"/>
      <c r="D6" s="15"/>
      <c r="E6" s="17"/>
      <c r="F6" s="8"/>
    </row>
    <row r="7" spans="1:6" ht="12.75">
      <c r="A7" s="13"/>
      <c r="B7" s="14"/>
      <c r="C7" s="8"/>
      <c r="D7" s="15"/>
      <c r="E7" s="17"/>
      <c r="F7" s="8"/>
    </row>
    <row r="8" spans="1:6" ht="12.75">
      <c r="A8" s="13"/>
      <c r="B8" s="14"/>
      <c r="C8" s="8"/>
      <c r="D8" s="15"/>
      <c r="E8" s="17"/>
      <c r="F8" s="8"/>
    </row>
    <row r="23" ht="12.75">
      <c r="A23" s="18" t="s">
        <v>23</v>
      </c>
    </row>
  </sheetData>
  <sheetProtection selectLockedCells="1" selectUnlockedCells="1"/>
  <printOptions/>
  <pageMargins left="0.75" right="0.75" top="1" bottom="1" header="0.5118055555555555" footer="0.5118055555555555"/>
  <pageSetup horizontalDpi="300" verticalDpi="300" orientation="portrait" scale="60"/>
  <drawing r:id="rId1"/>
</worksheet>
</file>

<file path=xl/worksheets/sheet3.xml><?xml version="1.0" encoding="utf-8"?>
<worksheet xmlns="http://schemas.openxmlformats.org/spreadsheetml/2006/main" xmlns:r="http://schemas.openxmlformats.org/officeDocument/2006/relationships">
  <dimension ref="A1:F21"/>
  <sheetViews>
    <sheetView view="pageBreakPreview" zoomScale="70" zoomScaleNormal="85" zoomScaleSheetLayoutView="70" workbookViewId="0" topLeftCell="D2">
      <selection activeCell="C6" sqref="C6"/>
    </sheetView>
  </sheetViews>
  <sheetFormatPr defaultColWidth="9.140625" defaultRowHeight="12.75"/>
  <cols>
    <col min="1" max="1" width="26.7109375" style="0" customWidth="1"/>
    <col min="2" max="2" width="32.7109375" style="0" customWidth="1"/>
    <col min="3" max="3" width="18.421875" style="0" customWidth="1"/>
    <col min="4" max="4" width="22.00390625" style="0" customWidth="1"/>
    <col min="5" max="5" width="18.28125" style="0" customWidth="1"/>
    <col min="6" max="6" width="24.7109375" style="0" customWidth="1"/>
    <col min="7" max="7" width="13.140625" style="0" customWidth="1"/>
    <col min="8" max="8" width="23.8515625" style="0" customWidth="1"/>
    <col min="9" max="9" width="30.421875" style="0" customWidth="1"/>
    <col min="10" max="10" width="24.421875" style="0" customWidth="1"/>
    <col min="11" max="11" width="23.00390625" style="0" customWidth="1"/>
    <col min="12" max="12" width="25.421875" style="0" customWidth="1"/>
    <col min="13" max="13" width="28.8515625" style="0" customWidth="1"/>
    <col min="14" max="14" width="28.421875" style="0" customWidth="1"/>
    <col min="15" max="15" width="24.140625" style="0" customWidth="1"/>
    <col min="16" max="16" width="20.8515625" style="0" customWidth="1"/>
    <col min="17" max="17" width="20.00390625" style="0" customWidth="1"/>
    <col min="18" max="18" width="24.140625" style="0" customWidth="1"/>
    <col min="19" max="19" width="30.421875" style="0" customWidth="1"/>
    <col min="20" max="20" width="20.8515625" style="0" customWidth="1"/>
    <col min="21" max="21" width="33.140625" style="0" customWidth="1"/>
    <col min="22" max="22" width="26.28125" style="0" customWidth="1"/>
    <col min="23" max="23" width="26.421875" style="0" customWidth="1"/>
    <col min="24" max="24" width="26.28125" style="0" customWidth="1"/>
    <col min="25" max="25" width="25.28125" style="0" customWidth="1"/>
    <col min="26" max="16384" width="8.8515625" style="0" customWidth="1"/>
  </cols>
  <sheetData>
    <row r="1" spans="1:6" ht="12.75">
      <c r="A1" s="6" t="s">
        <v>24</v>
      </c>
      <c r="B1" s="6" t="s">
        <v>25</v>
      </c>
      <c r="C1" s="6" t="s">
        <v>15</v>
      </c>
      <c r="D1" s="6" t="s">
        <v>26</v>
      </c>
      <c r="E1" s="6" t="s">
        <v>27</v>
      </c>
      <c r="F1" s="6" t="s">
        <v>28</v>
      </c>
    </row>
    <row r="2" spans="1:6" ht="12.75">
      <c r="A2" s="6" t="s">
        <v>19</v>
      </c>
      <c r="B2" s="19">
        <v>872.35077</v>
      </c>
      <c r="C2" s="8">
        <f>B2/B$5</f>
        <v>0.3198020879974457</v>
      </c>
      <c r="D2" s="12">
        <v>0</v>
      </c>
      <c r="E2" s="12">
        <f>C2*D2</f>
        <v>0</v>
      </c>
      <c r="F2" s="12">
        <f>B2*D2</f>
        <v>0</v>
      </c>
    </row>
    <row r="3" spans="1:6" ht="12.75">
      <c r="A3" s="6" t="s">
        <v>20</v>
      </c>
      <c r="B3" s="19">
        <v>1381.004452</v>
      </c>
      <c r="C3" s="8">
        <f>B3/B$5</f>
        <v>0.506273534077775</v>
      </c>
      <c r="D3" s="12">
        <v>0</v>
      </c>
      <c r="E3" s="12">
        <f>C3*D3</f>
        <v>0</v>
      </c>
      <c r="F3" s="12">
        <f>B3*D3</f>
        <v>0</v>
      </c>
    </row>
    <row r="4" spans="1:6" ht="12.75">
      <c r="A4" s="6" t="s">
        <v>21</v>
      </c>
      <c r="B4" s="19">
        <v>474.428</v>
      </c>
      <c r="C4" s="8">
        <f>B4/B$5</f>
        <v>0.17392437792477924</v>
      </c>
      <c r="D4" s="12">
        <v>0</v>
      </c>
      <c r="E4" s="12">
        <f>C4*D4</f>
        <v>0</v>
      </c>
      <c r="F4" s="12">
        <f>B4*D4</f>
        <v>0</v>
      </c>
    </row>
    <row r="5" spans="1:6" ht="12.75">
      <c r="A5" s="20" t="s">
        <v>22</v>
      </c>
      <c r="B5" s="21">
        <f>SUM(B2:B4)</f>
        <v>2727.783222</v>
      </c>
      <c r="C5" s="8">
        <f>SUM(C2:C4)</f>
        <v>0.9999999999999999</v>
      </c>
      <c r="D5" s="22"/>
      <c r="E5" s="23">
        <f>SUM(E2:E4)</f>
        <v>0</v>
      </c>
      <c r="F5" s="8">
        <f>SUM(F2:F4)</f>
        <v>0</v>
      </c>
    </row>
    <row r="6" ht="12.75">
      <c r="A6" s="24"/>
    </row>
    <row r="7" ht="12.75">
      <c r="A7" s="24"/>
    </row>
    <row r="21" ht="12.75">
      <c r="A21" s="18" t="s">
        <v>29</v>
      </c>
    </row>
  </sheetData>
  <sheetProtection selectLockedCells="1" selectUnlockedCells="1"/>
  <printOptions/>
  <pageMargins left="0.75" right="0.75" top="1" bottom="1" header="0.5118055555555555" footer="0.5118055555555555"/>
  <pageSetup horizontalDpi="300" verticalDpi="300" orientation="portrait" scale="58"/>
  <drawing r:id="rId1"/>
</worksheet>
</file>

<file path=xl/worksheets/sheet4.xml><?xml version="1.0" encoding="utf-8"?>
<worksheet xmlns="http://schemas.openxmlformats.org/spreadsheetml/2006/main" xmlns:r="http://schemas.openxmlformats.org/officeDocument/2006/relationships">
  <dimension ref="A1:F23"/>
  <sheetViews>
    <sheetView view="pageBreakPreview" zoomScale="70" zoomScaleNormal="85" zoomScaleSheetLayoutView="70" workbookViewId="0" topLeftCell="A1">
      <selection activeCell="G7" sqref="G7"/>
    </sheetView>
  </sheetViews>
  <sheetFormatPr defaultColWidth="9.140625" defaultRowHeight="12.75"/>
  <cols>
    <col min="1" max="1" width="25.00390625" style="0" customWidth="1"/>
    <col min="2" max="2" width="26.8515625" style="0" customWidth="1"/>
    <col min="3" max="3" width="12.28125" style="0" customWidth="1"/>
    <col min="4" max="4" width="20.00390625" style="0" customWidth="1"/>
    <col min="5" max="5" width="15.7109375" style="0" customWidth="1"/>
    <col min="6" max="6" width="30.00390625" style="0" customWidth="1"/>
    <col min="7" max="7" width="15.7109375" style="0" customWidth="1"/>
    <col min="8" max="8" width="1.28515625" style="0" customWidth="1"/>
    <col min="9" max="9" width="23.8515625" style="0" customWidth="1"/>
    <col min="10" max="10" width="30.421875" style="0" customWidth="1"/>
    <col min="11" max="11" width="24.421875" style="0" customWidth="1"/>
    <col min="12" max="12" width="23.00390625" style="0" customWidth="1"/>
    <col min="13" max="13" width="25.421875" style="0" customWidth="1"/>
    <col min="14" max="14" width="28.8515625" style="0" customWidth="1"/>
    <col min="15" max="15" width="28.421875" style="0" customWidth="1"/>
    <col min="16" max="16" width="24.140625" style="0" customWidth="1"/>
    <col min="17" max="17" width="20.8515625" style="0" customWidth="1"/>
    <col min="18" max="18" width="20.00390625" style="0" customWidth="1"/>
    <col min="19" max="19" width="24.140625" style="0" customWidth="1"/>
    <col min="20" max="20" width="30.421875" style="0" customWidth="1"/>
    <col min="21" max="21" width="20.8515625" style="0" customWidth="1"/>
    <col min="22" max="22" width="33.140625" style="0" customWidth="1"/>
    <col min="23" max="23" width="26.28125" style="0" customWidth="1"/>
    <col min="24" max="24" width="26.421875" style="0" customWidth="1"/>
    <col min="25" max="25" width="26.28125" style="0" customWidth="1"/>
    <col min="26" max="26" width="25.28125" style="0" customWidth="1"/>
    <col min="27" max="16384" width="8.8515625" style="0" customWidth="1"/>
  </cols>
  <sheetData>
    <row r="1" spans="1:6" ht="99.75" customHeight="1">
      <c r="A1" s="6" t="s">
        <v>13</v>
      </c>
      <c r="B1" s="6" t="s">
        <v>14</v>
      </c>
      <c r="C1" s="6" t="s">
        <v>15</v>
      </c>
      <c r="D1" s="6" t="s">
        <v>16</v>
      </c>
      <c r="E1" s="6" t="s">
        <v>17</v>
      </c>
      <c r="F1" s="6" t="s">
        <v>18</v>
      </c>
    </row>
    <row r="2" spans="1:6" ht="22.5" customHeight="1">
      <c r="A2" s="6" t="s">
        <v>30</v>
      </c>
      <c r="B2" s="8">
        <v>-0.1169</v>
      </c>
      <c r="C2" s="8">
        <f>B2/B$8</f>
        <v>-0.021727412969537018</v>
      </c>
      <c r="D2" s="9">
        <v>1</v>
      </c>
      <c r="E2" s="10">
        <f>C2*D2</f>
        <v>-0.021727412969537018</v>
      </c>
      <c r="F2" s="10">
        <f>B2*D2</f>
        <v>-0.1169</v>
      </c>
    </row>
    <row r="3" spans="1:6" ht="22.5" customHeight="1">
      <c r="A3" s="6" t="s">
        <v>31</v>
      </c>
      <c r="B3" s="8">
        <v>-0.0667</v>
      </c>
      <c r="C3" s="8">
        <f>B3/B$8</f>
        <v>-0.012397078229838486</v>
      </c>
      <c r="D3" s="9">
        <v>1</v>
      </c>
      <c r="E3" s="10">
        <f>C3*D3</f>
        <v>-0.012397078229838486</v>
      </c>
      <c r="F3" s="10">
        <f>B3*D3</f>
        <v>-0.0667</v>
      </c>
    </row>
    <row r="4" spans="1:6" ht="12.75">
      <c r="A4" s="6" t="s">
        <v>32</v>
      </c>
      <c r="B4" s="8">
        <v>0.1532</v>
      </c>
      <c r="C4" s="12">
        <f>B4/B$8</f>
        <v>0.02847424864784492</v>
      </c>
      <c r="D4" s="25">
        <v>1</v>
      </c>
      <c r="E4" s="8">
        <f>C4*D4</f>
        <v>0.02847424864784492</v>
      </c>
      <c r="F4" s="8">
        <f>B4*D4</f>
        <v>0.1532</v>
      </c>
    </row>
    <row r="5" spans="1:6" ht="22.5" customHeight="1">
      <c r="A5" s="6" t="s">
        <v>33</v>
      </c>
      <c r="B5" s="8">
        <v>-0.0473</v>
      </c>
      <c r="C5" s="8">
        <f>B5/B$8</f>
        <v>-0.008791331338401206</v>
      </c>
      <c r="D5" s="9">
        <v>1</v>
      </c>
      <c r="E5" s="10">
        <f>C5*D5</f>
        <v>-0.008791331338401206</v>
      </c>
      <c r="F5" s="10">
        <f>B5*D5</f>
        <v>-0.0473</v>
      </c>
    </row>
    <row r="6" spans="1:6" ht="22.5" customHeight="1">
      <c r="A6" s="6" t="s">
        <v>34</v>
      </c>
      <c r="B6" s="8">
        <v>0.568</v>
      </c>
      <c r="C6" s="8">
        <f>B6/B$8</f>
        <v>0.10557032135754513</v>
      </c>
      <c r="D6" s="25">
        <v>1</v>
      </c>
      <c r="E6" s="8">
        <f>C6*D6</f>
        <v>0.10557032135754513</v>
      </c>
      <c r="F6" s="8">
        <f>B6*D6</f>
        <v>0.568</v>
      </c>
    </row>
    <row r="7" spans="1:6" ht="12.75">
      <c r="A7" s="6" t="s">
        <v>35</v>
      </c>
      <c r="B7" s="8">
        <v>4.89</v>
      </c>
      <c r="C7" s="8">
        <f>B7/B$8</f>
        <v>0.9088712525323868</v>
      </c>
      <c r="D7" s="25">
        <v>1</v>
      </c>
      <c r="E7" s="8">
        <f>C7*D7</f>
        <v>0.9088712525323868</v>
      </c>
      <c r="F7" s="8">
        <f>B7*D7</f>
        <v>4.89</v>
      </c>
    </row>
    <row r="8" spans="1:6" ht="22.5" customHeight="1">
      <c r="A8" s="20" t="s">
        <v>22</v>
      </c>
      <c r="B8" s="14">
        <f>SUM(B2:B7)</f>
        <v>5.380299999999999</v>
      </c>
      <c r="C8" s="14">
        <f>B8/B$8</f>
        <v>1</v>
      </c>
      <c r="D8" s="15"/>
      <c r="E8" s="23">
        <f>SUM(E2:E7)</f>
        <v>1</v>
      </c>
      <c r="F8" s="8">
        <f>SUM(F2:F7)</f>
        <v>5.380299999999999</v>
      </c>
    </row>
    <row r="12" ht="13.5" customHeight="1"/>
    <row r="23" ht="12.75">
      <c r="A23" s="18"/>
    </row>
  </sheetData>
  <sheetProtection selectLockedCells="1" selectUnlockedCells="1"/>
  <printOptions/>
  <pageMargins left="0.75" right="0.75" top="1" bottom="1" header="0.5118055555555555" footer="0.5118055555555555"/>
  <pageSetup horizontalDpi="300" verticalDpi="300" orientation="portrait" scale="70"/>
  <colBreaks count="1" manualBreakCount="1">
    <brk id="6" max="65535" man="1"/>
  </colBreaks>
  <drawing r:id="rId1"/>
</worksheet>
</file>

<file path=xl/worksheets/sheet5.xml><?xml version="1.0" encoding="utf-8"?>
<worksheet xmlns="http://schemas.openxmlformats.org/spreadsheetml/2006/main" xmlns:r="http://schemas.openxmlformats.org/officeDocument/2006/relationships">
  <dimension ref="A1:F24"/>
  <sheetViews>
    <sheetView tabSelected="1" view="pageBreakPreview" zoomScale="70" zoomScaleNormal="85" zoomScaleSheetLayoutView="70" workbookViewId="0" topLeftCell="A1">
      <selection activeCell="E1" sqref="E1"/>
    </sheetView>
  </sheetViews>
  <sheetFormatPr defaultColWidth="9.140625" defaultRowHeight="12.75"/>
  <cols>
    <col min="1" max="1" width="25.00390625" style="0" customWidth="1"/>
    <col min="2" max="2" width="32.7109375" style="0" customWidth="1"/>
    <col min="3" max="3" width="12.28125" style="0" customWidth="1"/>
    <col min="4" max="4" width="22.140625" style="0" customWidth="1"/>
    <col min="5" max="5" width="15.7109375" style="0" customWidth="1"/>
    <col min="6" max="6" width="30.00390625" style="0" customWidth="1"/>
    <col min="7" max="7" width="15.7109375" style="0" customWidth="1"/>
    <col min="8" max="8" width="21.421875" style="0" customWidth="1"/>
    <col min="9" max="9" width="27.421875" style="0" customWidth="1"/>
    <col min="10" max="10" width="23.8515625" style="0" customWidth="1"/>
    <col min="11" max="11" width="30.421875" style="0" customWidth="1"/>
    <col min="12" max="12" width="24.421875" style="0" customWidth="1"/>
    <col min="13" max="13" width="23.00390625" style="0" customWidth="1"/>
    <col min="14" max="14" width="25.421875" style="0" customWidth="1"/>
    <col min="15" max="15" width="28.8515625" style="0" customWidth="1"/>
    <col min="16" max="16" width="28.421875" style="0" customWidth="1"/>
    <col min="17" max="17" width="24.140625" style="0" customWidth="1"/>
    <col min="18" max="18" width="20.8515625" style="0" customWidth="1"/>
    <col min="19" max="19" width="20.00390625" style="0" customWidth="1"/>
    <col min="20" max="20" width="24.140625" style="0" customWidth="1"/>
    <col min="21" max="21" width="30.421875" style="0" customWidth="1"/>
    <col min="22" max="22" width="20.8515625" style="0" customWidth="1"/>
    <col min="23" max="23" width="33.140625" style="0" customWidth="1"/>
    <col min="24" max="24" width="26.28125" style="0" customWidth="1"/>
    <col min="25" max="25" width="26.421875" style="0" customWidth="1"/>
    <col min="26" max="26" width="26.28125" style="0" customWidth="1"/>
    <col min="27" max="27" width="25.28125" style="0" customWidth="1"/>
    <col min="28" max="16384" width="8.8515625" style="0" customWidth="1"/>
  </cols>
  <sheetData>
    <row r="1" spans="1:6" ht="12.75">
      <c r="A1" s="6" t="s">
        <v>36</v>
      </c>
      <c r="B1" s="6" t="s">
        <v>25</v>
      </c>
      <c r="C1" s="6" t="s">
        <v>15</v>
      </c>
      <c r="D1" s="6" t="s">
        <v>37</v>
      </c>
      <c r="E1" s="6" t="s">
        <v>27</v>
      </c>
      <c r="F1" s="6" t="s">
        <v>28</v>
      </c>
    </row>
    <row r="2" spans="1:6" ht="22.5" customHeight="1">
      <c r="A2" s="6" t="s">
        <v>30</v>
      </c>
      <c r="B2" s="19">
        <v>164.762</v>
      </c>
      <c r="C2" s="8">
        <f>B2/B$8</f>
        <v>0.060401427309607514</v>
      </c>
      <c r="D2" s="11">
        <v>0</v>
      </c>
      <c r="E2" s="12">
        <f>C2*D2</f>
        <v>0</v>
      </c>
      <c r="F2" s="12">
        <f>B2*D2</f>
        <v>0</v>
      </c>
    </row>
    <row r="3" spans="1:6" ht="22.5" customHeight="1">
      <c r="A3" s="6" t="s">
        <v>31</v>
      </c>
      <c r="B3" s="19">
        <v>206.596992</v>
      </c>
      <c r="C3" s="8">
        <f>B3/B$8</f>
        <v>0.07573805364508543</v>
      </c>
      <c r="D3" s="11">
        <v>0</v>
      </c>
      <c r="E3" s="12">
        <f>C3*D3</f>
        <v>0</v>
      </c>
      <c r="F3" s="12">
        <f>B3*D3</f>
        <v>0</v>
      </c>
    </row>
    <row r="4" spans="1:6" ht="12.75">
      <c r="A4" s="6" t="s">
        <v>32</v>
      </c>
      <c r="B4" s="19">
        <v>500.991778</v>
      </c>
      <c r="C4" s="8">
        <f>B4/B$8</f>
        <v>0.18366260704275272</v>
      </c>
      <c r="D4" s="11">
        <v>0</v>
      </c>
      <c r="E4" s="12">
        <f>C4*D4</f>
        <v>0</v>
      </c>
      <c r="F4" s="12">
        <f>B4*D4</f>
        <v>0</v>
      </c>
    </row>
    <row r="5" spans="1:6" ht="22.5" customHeight="1">
      <c r="A5" s="6" t="s">
        <v>33</v>
      </c>
      <c r="B5" s="19">
        <v>376.257984</v>
      </c>
      <c r="C5" s="8">
        <f>B5/B$8</f>
        <v>0.13793544185088472</v>
      </c>
      <c r="D5" s="11">
        <v>0</v>
      </c>
      <c r="E5" s="12">
        <f>C5*D5</f>
        <v>0</v>
      </c>
      <c r="F5" s="12">
        <f>B5*D5</f>
        <v>0</v>
      </c>
    </row>
    <row r="6" spans="1:6" ht="22.5" customHeight="1">
      <c r="A6" s="6" t="s">
        <v>34</v>
      </c>
      <c r="B6" s="19">
        <v>190.298992</v>
      </c>
      <c r="C6" s="8">
        <f>B6/B$8</f>
        <v>0.06976323868598087</v>
      </c>
      <c r="D6" s="11">
        <v>0</v>
      </c>
      <c r="E6" s="12">
        <f>C6*D6</f>
        <v>0</v>
      </c>
      <c r="F6" s="12">
        <f>B6*D6</f>
        <v>0</v>
      </c>
    </row>
    <row r="7" spans="1:6" ht="12.75">
      <c r="A7" s="6" t="s">
        <v>35</v>
      </c>
      <c r="B7" s="19">
        <v>1288.875476</v>
      </c>
      <c r="C7" s="8">
        <f>B7/B$8</f>
        <v>0.47249923146568856</v>
      </c>
      <c r="D7" s="11">
        <v>0</v>
      </c>
      <c r="E7" s="12">
        <f>C7*D7</f>
        <v>0</v>
      </c>
      <c r="F7" s="12">
        <f>B7*D7</f>
        <v>0</v>
      </c>
    </row>
    <row r="8" spans="1:6" ht="22.5" customHeight="1">
      <c r="A8" s="20" t="s">
        <v>22</v>
      </c>
      <c r="B8" s="26">
        <f>SUM(B2:B7)</f>
        <v>2727.7832220000005</v>
      </c>
      <c r="C8" s="27">
        <f>B8/B$8</f>
        <v>1</v>
      </c>
      <c r="D8" s="28"/>
      <c r="E8" s="29">
        <f>SUM(E2:E7)</f>
        <v>0</v>
      </c>
      <c r="F8" s="30">
        <f>SUM(F2:F7)</f>
        <v>0</v>
      </c>
    </row>
    <row r="9" spans="1:6" ht="22.5" customHeight="1">
      <c r="A9" s="24"/>
      <c r="B9" s="27"/>
      <c r="C9" s="31"/>
      <c r="D9" s="32"/>
      <c r="E9" s="33"/>
      <c r="F9" s="34"/>
    </row>
    <row r="13" ht="13.5" customHeight="1"/>
    <row r="24" ht="12.75">
      <c r="A24" s="18"/>
    </row>
  </sheetData>
  <sheetProtection selectLockedCells="1" selectUnlockedCells="1"/>
  <printOptions/>
  <pageMargins left="0.75" right="0.75" top="0.6576388888888889" bottom="0.5361111111111111" header="0.5118055555555555" footer="0.5118055555555555"/>
  <pageSetup horizontalDpi="300" verticalDpi="300" orientation="portrait" scale="6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 R</cp:lastModifiedBy>
  <dcterms:created xsi:type="dcterms:W3CDTF">2009-12-09T12:40:49Z</dcterms:created>
  <dcterms:modified xsi:type="dcterms:W3CDTF">2012-07-24T18:03:25Z</dcterms:modified>
  <cp:category/>
  <cp:version/>
  <cp:contentType/>
  <cp:contentStatus/>
  <cp:revision>31</cp:revision>
</cp:coreProperties>
</file>